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gdoichinov\Documents\2019\EKO 1 Dolen paket\Монтаж на ЕКО-1 ДП КА 2\"/>
    </mc:Choice>
  </mc:AlternateContent>
  <xr:revisionPtr revIDLastSave="0" documentId="8_{D2B475FF-C389-4A31-98A0-702706CB3E58}" xr6:coauthVersionLast="36" xr6:coauthVersionMax="36" xr10:uidLastSave="{00000000-0000-0000-0000-000000000000}"/>
  <bookViews>
    <workbookView xWindow="0" yWindow="0" windowWidth="24000" windowHeight="13785" xr2:uid="{00000000-000D-0000-FFFF-FFFF00000000}"/>
  </bookViews>
  <sheets>
    <sheet name="20HAC10-PC405-0" sheetId="2" r:id="rId1"/>
  </sheets>
  <definedNames>
    <definedName name="_Toc534810442" localSheetId="0">'20HAC10-PC405-0'!#REF!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2" l="1"/>
  <c r="F27" i="2" l="1"/>
  <c r="F28" i="2"/>
  <c r="F29" i="2"/>
  <c r="F26" i="2"/>
  <c r="F10" i="2"/>
  <c r="F11" i="2"/>
  <c r="F12" i="2"/>
  <c r="F15" i="2"/>
  <c r="F16" i="2"/>
  <c r="F17" i="2"/>
  <c r="F18" i="2"/>
  <c r="F19" i="2"/>
  <c r="F20" i="2"/>
  <c r="F21" i="2"/>
  <c r="F9" i="2"/>
  <c r="F30" i="2" l="1"/>
  <c r="F22" i="2"/>
  <c r="F7" i="2"/>
  <c r="F6" i="2"/>
  <c r="F5" i="2"/>
  <c r="F33" i="2" l="1"/>
</calcChain>
</file>

<file path=xl/sharedStrings.xml><?xml version="1.0" encoding="utf-8"?>
<sst xmlns="http://schemas.openxmlformats.org/spreadsheetml/2006/main" count="79" uniqueCount="58">
  <si>
    <t>№</t>
  </si>
  <si>
    <t xml:space="preserve">Обект </t>
  </si>
  <si>
    <t>Мярка</t>
  </si>
  <si>
    <t>К-во</t>
  </si>
  <si>
    <t>бр.</t>
  </si>
  <si>
    <t>Ед.цена</t>
  </si>
  <si>
    <t>Общо цена</t>
  </si>
  <si>
    <r>
      <t>Серпентини за ЕКО тип III (</t>
    </r>
    <r>
      <rPr>
        <sz val="12"/>
        <color theme="1"/>
        <rFont val="Calibri"/>
        <family val="2"/>
        <charset val="204"/>
      </rPr>
      <t>20HAC10-MM017-1)</t>
    </r>
  </si>
  <si>
    <t>Общо цена (лв):</t>
  </si>
  <si>
    <t>к-т</t>
  </si>
  <si>
    <t>Подмяна (демонтаж и монтаж) на серпентини, колектори и елементи за укрепване ЕКО I долна част за КА-2 2019 г.
Котлоагрегат ЕП 670-140/П-62/</t>
  </si>
  <si>
    <t xml:space="preserve">Подмяна носещи елементи за зидария. </t>
  </si>
  <si>
    <t xml:space="preserve">2.1  Дейности /машинна част / </t>
  </si>
  <si>
    <t xml:space="preserve"> 2.1.1</t>
  </si>
  <si>
    <t xml:space="preserve"> 2.1.2</t>
  </si>
  <si>
    <t xml:space="preserve"> 2.1.3</t>
  </si>
  <si>
    <t>Подмяна на обшивка от корпуса на Котела – в зоната на ЕКО I ва – Долен пакет</t>
  </si>
  <si>
    <r>
      <t>m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</si>
  <si>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 xml:space="preserve"> 2.1.4</t>
  </si>
  <si>
    <r>
      <t xml:space="preserve">Подмяна на колектори (входящи) и серпентини ЕКО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 Долен пакет- КА 2.</t>
    </r>
  </si>
  <si>
    <t xml:space="preserve"> 2.1.4.1</t>
  </si>
  <si>
    <t>Демонтаж на колектори (входящи )</t>
  </si>
  <si>
    <t xml:space="preserve"> 2.1.4.2</t>
  </si>
  <si>
    <t>Демонтаж и серпентини.</t>
  </si>
  <si>
    <t>Ревизия и ремонт на носещи греди.</t>
  </si>
  <si>
    <t xml:space="preserve"> 2.1.5</t>
  </si>
  <si>
    <t xml:space="preserve"> 2.1.6</t>
  </si>
  <si>
    <t>Подмяна обшивка.</t>
  </si>
  <si>
    <t xml:space="preserve"> 2.1.7</t>
  </si>
  <si>
    <t>Подмяна на опорите на колекторите.</t>
  </si>
  <si>
    <t xml:space="preserve"> 2.1.8</t>
  </si>
  <si>
    <t>Монтаж и заваряване на колектори (входящи) и серпентини EKO I ва степен Долен пакет- КА 2.</t>
  </si>
  <si>
    <t xml:space="preserve"> 2.1.8.1</t>
  </si>
  <si>
    <t>Монтаж и заваряване на входящи колектори EKO I ва  степен Долен пакет.</t>
  </si>
  <si>
    <t xml:space="preserve"> 2.1.8.2</t>
  </si>
  <si>
    <t>Монтаж и заваряване на серпентини EKO I ва степен Долен пакет</t>
  </si>
  <si>
    <t xml:space="preserve"> 2.1.9</t>
  </si>
  <si>
    <t>Рихтовка на EKO I ва степен Долен пакет</t>
  </si>
  <si>
    <t xml:space="preserve"> 2.1.10</t>
  </si>
  <si>
    <t>Демонтаж, монтаж и ревизия на люкове, салникови уплътнения на колекторите в зоната на EKO I ва степен Долен пакет</t>
  </si>
  <si>
    <t xml:space="preserve"> 2.1.11</t>
  </si>
  <si>
    <t>Демонтаж и монтаж на щитови затвори.</t>
  </si>
  <si>
    <t>Подмяна на прахови защити.</t>
  </si>
  <si>
    <t xml:space="preserve"> 2.1.12</t>
  </si>
  <si>
    <t xml:space="preserve"> 2.1.13</t>
  </si>
  <si>
    <t>Ремонт(изработка) на 50% щитови затвори.</t>
  </si>
  <si>
    <t>2.2 Човеко часове за непредвидени работи .</t>
  </si>
  <si>
    <t>Ръководител</t>
  </si>
  <si>
    <t>Специалист</t>
  </si>
  <si>
    <t>ч.ч.</t>
  </si>
  <si>
    <t>Монтьор</t>
  </si>
  <si>
    <t>Заварчик</t>
  </si>
  <si>
    <t xml:space="preserve"> 2.2.3</t>
  </si>
  <si>
    <t xml:space="preserve"> 2.2.1</t>
  </si>
  <si>
    <t xml:space="preserve"> 2.2.2</t>
  </si>
  <si>
    <t xml:space="preserve"> 2.2.4</t>
  </si>
  <si>
    <t>Оксиженист</t>
  </si>
  <si>
    <t>Общо цена по I и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</si>
</sst>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л_в_._-;\-* #,##0.00\ _л_в_._-;_-* &quot;-&quot;??\ _л_в_._-;_-@_-"/>
    <numFmt numFmtId="164" formatCode="#,##0.00\ &quot;лв.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u/>
      <sz val="12"/>
      <color theme="1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3" fontId="12" fillId="2" borderId="1" xfId="1" applyFont="1" applyFill="1" applyBorder="1" applyAlignment="1" applyProtection="1">
      <alignment horizontal="right" wrapText="1"/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right"/>
    </xf>
    <xf numFmtId="164" fontId="1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0" fillId="0" borderId="7" xfId="0" applyBorder="1"/>
    <xf numFmtId="2" fontId="14" fillId="0" borderId="1" xfId="0" applyNumberFormat="1" applyFont="1" applyBorder="1" applyAlignment="1">
      <alignment horizontal="justify" vertical="center" wrapText="1"/>
    </xf>
    <xf numFmtId="164" fontId="16" fillId="0" borderId="0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13" fillId="0" borderId="5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5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right" vertical="center"/>
    </xf>
    <xf numFmtId="0" fontId="19" fillId="0" borderId="0" xfId="0" applyFont="1" applyAlignment="1">
      <alignment horizontal="center" wrapText="1"/>
    </xf>
    <xf numFmtId="0" fontId="5" fillId="0" borderId="0" xfId="0" applyFont="1" applyAlignment="1">
      <alignment horizontal="justify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2" fillId="2" borderId="1" xfId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70B1-DA62-4098-856D-9A9F2DC9E30A}">
  <dimension ref="A1:F33"/>
  <sheetViews>
    <sheetView tabSelected="1" workbookViewId="0">
      <selection activeCell="E26" sqref="E26:E29"/>
    </sheetView>
  </sheetViews>
  <sheetFormatPr defaultRowHeight="15" x14ac:dyDescent="0.25"/>
  <cols>
    <col min="1" max="1" width="9" bestFit="1" customWidth="1"/>
    <col min="2" max="2" width="56" customWidth="1"/>
    <col min="3" max="3" width="7" bestFit="1" customWidth="1"/>
    <col min="4" max="4" width="5" bestFit="1" customWidth="1"/>
    <col min="5" max="5" width="11.140625" customWidth="1"/>
    <col min="6" max="6" width="18.28515625" bestFit="1" customWidth="1"/>
  </cols>
  <sheetData>
    <row r="1" spans="1:6" s="18" customFormat="1" ht="29.25" customHeight="1" x14ac:dyDescent="0.25">
      <c r="A1" s="38" t="s">
        <v>10</v>
      </c>
      <c r="B1" s="38"/>
      <c r="C1" s="38"/>
      <c r="D1" s="38"/>
      <c r="E1" s="38"/>
      <c r="F1" s="38"/>
    </row>
    <row r="2" spans="1:6" ht="15" customHeight="1" x14ac:dyDescent="0.25">
      <c r="A2" s="5"/>
      <c r="B2" s="6"/>
      <c r="C2" s="6"/>
      <c r="D2" s="6"/>
      <c r="E2" s="6"/>
      <c r="F2" s="6"/>
    </row>
    <row r="3" spans="1:6" ht="15.75" x14ac:dyDescent="0.25">
      <c r="A3" s="5"/>
      <c r="B3" s="39" t="s">
        <v>12</v>
      </c>
      <c r="C3" s="39"/>
      <c r="D3" s="39"/>
      <c r="E3" s="39"/>
      <c r="F3" s="39"/>
    </row>
    <row r="4" spans="1:6" x14ac:dyDescent="0.25">
      <c r="A4" s="1" t="s">
        <v>0</v>
      </c>
      <c r="B4" s="4" t="s">
        <v>1</v>
      </c>
      <c r="C4" s="1" t="s">
        <v>2</v>
      </c>
      <c r="D4" s="1" t="s">
        <v>3</v>
      </c>
      <c r="E4" s="2" t="s">
        <v>5</v>
      </c>
      <c r="F4" s="2" t="s">
        <v>6</v>
      </c>
    </row>
    <row r="5" spans="1:6" ht="15" customHeight="1" x14ac:dyDescent="0.25">
      <c r="A5" s="27" t="s">
        <v>13</v>
      </c>
      <c r="B5" s="12" t="s">
        <v>11</v>
      </c>
      <c r="C5" s="3" t="s">
        <v>4</v>
      </c>
      <c r="D5" s="9">
        <v>100</v>
      </c>
      <c r="E5" s="16"/>
      <c r="F5" s="11">
        <f>D5*E5</f>
        <v>0</v>
      </c>
    </row>
    <row r="6" spans="1:6" ht="31.5" x14ac:dyDescent="0.25">
      <c r="A6" s="27" t="s">
        <v>14</v>
      </c>
      <c r="B6" s="28" t="s">
        <v>16</v>
      </c>
      <c r="C6" s="30" t="s">
        <v>17</v>
      </c>
      <c r="D6" s="10">
        <v>80</v>
      </c>
      <c r="E6" s="17"/>
      <c r="F6" s="11">
        <f>D6*E6</f>
        <v>0</v>
      </c>
    </row>
    <row r="7" spans="1:6" ht="16.5" thickBot="1" x14ac:dyDescent="0.3">
      <c r="A7" s="27" t="s">
        <v>15</v>
      </c>
      <c r="B7" s="24" t="s">
        <v>7</v>
      </c>
      <c r="C7" s="22" t="s">
        <v>9</v>
      </c>
      <c r="D7" s="10">
        <v>1</v>
      </c>
      <c r="E7" s="17"/>
      <c r="F7" s="11">
        <f>D7*E7</f>
        <v>0</v>
      </c>
    </row>
    <row r="8" spans="1:6" ht="32.25" x14ac:dyDescent="0.25">
      <c r="A8" s="31" t="s">
        <v>18</v>
      </c>
      <c r="B8" s="32" t="s">
        <v>19</v>
      </c>
      <c r="C8" s="22"/>
      <c r="D8" s="10"/>
      <c r="E8" s="17"/>
      <c r="F8" s="11"/>
    </row>
    <row r="9" spans="1:6" ht="15.75" x14ac:dyDescent="0.25">
      <c r="A9" s="31" t="s">
        <v>20</v>
      </c>
      <c r="B9" s="33" t="s">
        <v>21</v>
      </c>
      <c r="C9" s="3" t="s">
        <v>4</v>
      </c>
      <c r="D9" s="10">
        <v>4</v>
      </c>
      <c r="E9" s="17"/>
      <c r="F9" s="11">
        <f>D9*E9</f>
        <v>0</v>
      </c>
    </row>
    <row r="10" spans="1:6" ht="15.75" x14ac:dyDescent="0.25">
      <c r="A10" s="31" t="s">
        <v>22</v>
      </c>
      <c r="B10" s="33" t="s">
        <v>23</v>
      </c>
      <c r="C10" s="3" t="s">
        <v>4</v>
      </c>
      <c r="D10" s="10">
        <v>552</v>
      </c>
      <c r="E10" s="17"/>
      <c r="F10" s="11">
        <f t="shared" ref="F10:F21" si="0">D10*E10</f>
        <v>0</v>
      </c>
    </row>
    <row r="11" spans="1:6" ht="15.75" x14ac:dyDescent="0.25">
      <c r="A11" s="26" t="s">
        <v>25</v>
      </c>
      <c r="B11" s="33" t="s">
        <v>24</v>
      </c>
      <c r="C11" s="22" t="s">
        <v>9</v>
      </c>
      <c r="D11" s="10">
        <v>1</v>
      </c>
      <c r="E11" s="17"/>
      <c r="F11" s="11">
        <f t="shared" si="0"/>
        <v>0</v>
      </c>
    </row>
    <row r="12" spans="1:6" ht="17.25" x14ac:dyDescent="0.25">
      <c r="A12" s="26" t="s">
        <v>26</v>
      </c>
      <c r="B12" s="33" t="s">
        <v>27</v>
      </c>
      <c r="C12" s="30" t="s">
        <v>17</v>
      </c>
      <c r="D12" s="10">
        <v>80</v>
      </c>
      <c r="E12" s="17"/>
      <c r="F12" s="11">
        <f t="shared" si="0"/>
        <v>0</v>
      </c>
    </row>
    <row r="13" spans="1:6" ht="15.75" x14ac:dyDescent="0.25">
      <c r="A13" s="26" t="s">
        <v>28</v>
      </c>
      <c r="B13" s="33" t="s">
        <v>29</v>
      </c>
      <c r="C13" s="3" t="s">
        <v>4</v>
      </c>
      <c r="D13" s="10">
        <v>8</v>
      </c>
      <c r="E13" s="17"/>
      <c r="F13" s="11">
        <f t="shared" si="0"/>
        <v>0</v>
      </c>
    </row>
    <row r="14" spans="1:6" ht="30" x14ac:dyDescent="0.25">
      <c r="A14" s="26" t="s">
        <v>30</v>
      </c>
      <c r="B14" s="33" t="s">
        <v>31</v>
      </c>
      <c r="C14" s="22"/>
      <c r="D14" s="10"/>
      <c r="E14" s="17"/>
      <c r="F14" s="11"/>
    </row>
    <row r="15" spans="1:6" ht="30" x14ac:dyDescent="0.25">
      <c r="A15" s="26" t="s">
        <v>32</v>
      </c>
      <c r="B15" s="33" t="s">
        <v>33</v>
      </c>
      <c r="C15" s="29" t="s">
        <v>4</v>
      </c>
      <c r="D15" s="10">
        <v>4</v>
      </c>
      <c r="E15" s="17"/>
      <c r="F15" s="11">
        <f t="shared" si="0"/>
        <v>0</v>
      </c>
    </row>
    <row r="16" spans="1:6" ht="30" x14ac:dyDescent="0.25">
      <c r="A16" s="26" t="s">
        <v>34</v>
      </c>
      <c r="B16" s="33" t="s">
        <v>35</v>
      </c>
      <c r="C16" s="29" t="s">
        <v>4</v>
      </c>
      <c r="D16" s="10">
        <v>552</v>
      </c>
      <c r="E16" s="17"/>
      <c r="F16" s="11">
        <f t="shared" si="0"/>
        <v>0</v>
      </c>
    </row>
    <row r="17" spans="1:6" ht="15.75" x14ac:dyDescent="0.25">
      <c r="A17" s="26" t="s">
        <v>36</v>
      </c>
      <c r="B17" s="33" t="s">
        <v>37</v>
      </c>
      <c r="C17" s="22" t="s">
        <v>9</v>
      </c>
      <c r="D17" s="10">
        <v>1</v>
      </c>
      <c r="E17" s="17"/>
      <c r="F17" s="11">
        <f t="shared" si="0"/>
        <v>0</v>
      </c>
    </row>
    <row r="18" spans="1:6" ht="45" x14ac:dyDescent="0.25">
      <c r="A18" s="26" t="s">
        <v>38</v>
      </c>
      <c r="B18" s="33" t="s">
        <v>39</v>
      </c>
      <c r="C18" s="34" t="s">
        <v>9</v>
      </c>
      <c r="D18" s="10">
        <v>1</v>
      </c>
      <c r="E18" s="17"/>
      <c r="F18" s="11">
        <f t="shared" si="0"/>
        <v>0</v>
      </c>
    </row>
    <row r="19" spans="1:6" ht="15.75" x14ac:dyDescent="0.25">
      <c r="A19" s="26" t="s">
        <v>40</v>
      </c>
      <c r="B19" s="33" t="s">
        <v>41</v>
      </c>
      <c r="C19" s="34" t="s">
        <v>9</v>
      </c>
      <c r="D19" s="10">
        <v>4</v>
      </c>
      <c r="E19" s="17"/>
      <c r="F19" s="11">
        <f t="shared" si="0"/>
        <v>0</v>
      </c>
    </row>
    <row r="20" spans="1:6" ht="15.75" x14ac:dyDescent="0.25">
      <c r="A20" s="26" t="s">
        <v>43</v>
      </c>
      <c r="B20" s="33" t="s">
        <v>42</v>
      </c>
      <c r="C20" s="34" t="s">
        <v>9</v>
      </c>
      <c r="D20" s="10">
        <v>2</v>
      </c>
      <c r="E20" s="17"/>
      <c r="F20" s="11">
        <f t="shared" si="0"/>
        <v>0</v>
      </c>
    </row>
    <row r="21" spans="1:6" ht="15.75" x14ac:dyDescent="0.25">
      <c r="A21" s="26" t="s">
        <v>44</v>
      </c>
      <c r="B21" s="33" t="s">
        <v>45</v>
      </c>
      <c r="C21" s="34" t="s">
        <v>9</v>
      </c>
      <c r="D21" s="10">
        <v>2</v>
      </c>
      <c r="E21" s="17"/>
      <c r="F21" s="11">
        <f t="shared" si="0"/>
        <v>0</v>
      </c>
    </row>
    <row r="22" spans="1:6" ht="18.75" x14ac:dyDescent="0.25">
      <c r="A22" s="7"/>
      <c r="B22" s="23"/>
      <c r="C22" s="40" t="s">
        <v>8</v>
      </c>
      <c r="D22" s="40"/>
      <c r="E22" s="41"/>
      <c r="F22" s="21">
        <f>SUM(F9:F21)</f>
        <v>0</v>
      </c>
    </row>
    <row r="24" spans="1:6" ht="15.75" x14ac:dyDescent="0.25">
      <c r="B24" s="39" t="s">
        <v>46</v>
      </c>
      <c r="C24" s="39"/>
      <c r="D24" s="39"/>
      <c r="E24" s="39"/>
      <c r="F24" s="39"/>
    </row>
    <row r="25" spans="1:6" x14ac:dyDescent="0.25">
      <c r="A25" s="13" t="s">
        <v>0</v>
      </c>
      <c r="B25" s="14" t="s">
        <v>48</v>
      </c>
      <c r="C25" s="13" t="s">
        <v>2</v>
      </c>
      <c r="D25" s="13" t="s">
        <v>3</v>
      </c>
      <c r="E25" s="2" t="s">
        <v>5</v>
      </c>
      <c r="F25" s="2" t="s">
        <v>6</v>
      </c>
    </row>
    <row r="26" spans="1:6" x14ac:dyDescent="0.25">
      <c r="A26" s="35" t="s">
        <v>53</v>
      </c>
      <c r="B26" s="33" t="s">
        <v>47</v>
      </c>
      <c r="C26" s="13" t="s">
        <v>49</v>
      </c>
      <c r="D26" s="13">
        <v>100</v>
      </c>
      <c r="E26" s="42"/>
      <c r="F26" s="36">
        <f>D26*E26</f>
        <v>0</v>
      </c>
    </row>
    <row r="27" spans="1:6" x14ac:dyDescent="0.25">
      <c r="A27" s="35" t="s">
        <v>54</v>
      </c>
      <c r="B27" s="33" t="s">
        <v>50</v>
      </c>
      <c r="C27" s="13" t="s">
        <v>49</v>
      </c>
      <c r="D27" s="13">
        <v>200</v>
      </c>
      <c r="E27" s="42"/>
      <c r="F27" s="36">
        <f t="shared" ref="F27:F29" si="1">D27*E27</f>
        <v>0</v>
      </c>
    </row>
    <row r="28" spans="1:6" x14ac:dyDescent="0.25">
      <c r="A28" s="35" t="s">
        <v>52</v>
      </c>
      <c r="B28" s="33" t="s">
        <v>51</v>
      </c>
      <c r="C28" s="13" t="s">
        <v>49</v>
      </c>
      <c r="D28" s="13">
        <v>200</v>
      </c>
      <c r="E28" s="42"/>
      <c r="F28" s="36">
        <f t="shared" si="1"/>
        <v>0</v>
      </c>
    </row>
    <row r="29" spans="1:6" x14ac:dyDescent="0.25">
      <c r="A29" s="35" t="s">
        <v>55</v>
      </c>
      <c r="B29" s="33" t="s">
        <v>56</v>
      </c>
      <c r="C29" s="13" t="s">
        <v>49</v>
      </c>
      <c r="D29" s="13">
        <v>200</v>
      </c>
      <c r="E29" s="42"/>
      <c r="F29" s="36">
        <f t="shared" si="1"/>
        <v>0</v>
      </c>
    </row>
    <row r="30" spans="1:6" ht="18.75" x14ac:dyDescent="0.25">
      <c r="A30" s="7"/>
      <c r="B30" s="8"/>
      <c r="C30" s="8"/>
      <c r="D30" s="40" t="s">
        <v>8</v>
      </c>
      <c r="E30" s="41"/>
      <c r="F30" s="21">
        <f>SUM(F26:F29)</f>
        <v>0</v>
      </c>
    </row>
    <row r="32" spans="1:6" ht="18.75" x14ac:dyDescent="0.25">
      <c r="A32" s="19"/>
      <c r="B32" s="19"/>
      <c r="C32" s="19"/>
      <c r="D32" s="20"/>
      <c r="E32" s="20"/>
      <c r="F32" s="15"/>
    </row>
    <row r="33" spans="2:6" ht="18.75" x14ac:dyDescent="0.25">
      <c r="B33" s="37" t="s">
        <v>57</v>
      </c>
      <c r="C33" s="37"/>
      <c r="D33" s="37"/>
      <c r="E33" s="37"/>
      <c r="F33" s="25">
        <f>F22+F30</f>
        <v>0</v>
      </c>
    </row>
  </sheetData>
  <sheetProtection selectLockedCells="1"/>
  <mergeCells count="6">
    <mergeCell ref="B33:E33"/>
    <mergeCell ref="A1:F1"/>
    <mergeCell ref="B3:F3"/>
    <mergeCell ref="B24:F24"/>
    <mergeCell ref="D30:E30"/>
    <mergeCell ref="C22:E22"/>
  </mergeCells>
  <printOptions horizontalCentered="1"/>
  <pageMargins left="0.70866141732283472" right="0.70866141732283472" top="0.15748031496062992" bottom="0.15748031496062992" header="0.31496062992125984" footer="0.31496062992125984"/>
  <pageSetup paperSize="9" scale="80" orientation="portrait" r:id="rId1"/>
  <headerFooter>
    <oddFooter>&amp;C&amp;D&amp;R&amp;F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20HAC10-PC405-0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gdoichinov</dc:creator>
  <cp:lastModifiedBy>Gancho Doichinov</cp:lastModifiedBy>
  <cp:lastPrinted>2019-01-17T09:01:56Z</cp:lastPrinted>
  <dcterms:created xsi:type="dcterms:W3CDTF">2015-10-22T09:33:15Z</dcterms:created>
  <dcterms:modified xsi:type="dcterms:W3CDTF">2019-02-22T08:19:30Z</dcterms:modified>
</cp:coreProperties>
</file>